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Betco High Speed Floor Machine 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11"/>
  <c r="G12"/>
  <c r="G13"/>
  <c r="G14"/>
  <c r="G20"/>
  <c r="G21"/>
  <c r="G11"/>
  <c r="F12"/>
  <c r="F13"/>
  <c r="F14"/>
  <c r="F15"/>
  <c r="F16"/>
  <c r="F17"/>
  <c r="F18"/>
  <c r="F20"/>
  <c r="F21"/>
  <c r="F11"/>
</calcChain>
</file>

<file path=xl/sharedStrings.xml><?xml version="1.0" encoding="utf-8"?>
<sst xmlns="http://schemas.openxmlformats.org/spreadsheetml/2006/main" count="50" uniqueCount="26">
  <si>
    <t>MOTOR COVERS</t>
  </si>
  <si>
    <t>DESCRIPTION</t>
  </si>
  <si>
    <t>QTY.</t>
  </si>
  <si>
    <t>E283146</t>
  </si>
  <si>
    <t>COVER, MOTOR, RED, HIGH SPEED</t>
  </si>
  <si>
    <t>E283570</t>
  </si>
  <si>
    <t>SCREW, PHILLIPS, 1/4-20 x 1</t>
  </si>
  <si>
    <t>E489334</t>
  </si>
  <si>
    <t>WASHER, FLAT, 1/4</t>
  </si>
  <si>
    <t>E281078</t>
  </si>
  <si>
    <t>WASHER, LOCK, 1/4</t>
  </si>
  <si>
    <t>E281141</t>
  </si>
  <si>
    <t>COVER, MOTOR, 9" OD x 2.65 TALL</t>
  </si>
  <si>
    <t>E281523</t>
  </si>
  <si>
    <t>SCREW, PHILLIPS, 8/32 x 3/8 TAP TITE TRUSS HEAD</t>
  </si>
  <si>
    <t>Betco, Corp.  8/27/2007</t>
  </si>
  <si>
    <t>Page 10</t>
  </si>
  <si>
    <t>ITEM</t>
  </si>
  <si>
    <t>SKU</t>
  </si>
  <si>
    <t>E83146</t>
  </si>
  <si>
    <t>E83570</t>
  </si>
  <si>
    <t>E89334</t>
  </si>
  <si>
    <t>E81078</t>
  </si>
  <si>
    <t/>
  </si>
  <si>
    <t>E81141</t>
  </si>
  <si>
    <t>E81523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</si>
</sst>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8"/>
      <name val="Times New Roman"/>
    </font>
    <font>
      <sz val="10"/>
      <name val="Arial"/>
    </font>
    <font>
      <sz val="9.5"/>
      <name val="Times New Roman"/>
    </font>
    <font>
      <sz val="10"/>
      <name val="Times New Roman"/>
    </font>
    <font>
      <sz val="9"/>
      <name val="Times New Roman"/>
    </font>
    <font>
      <sz val="11.75"/>
      <name val="Times New Roman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/>
    <xf numFmtId="0" fontId="8" fillId="0" borderId="1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GS15/PartsListB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23"/>
  <sheetViews>
    <sheetView workbookViewId="0">
      <selection activeCell="A3" sqref="A3:F23"/>
    </sheetView>
  </sheetViews>
  <sheetFormatPr defaultRowHeight="12.75"/>
  <cols>
    <col min="1" max="1" width="29.28515625" customWidth="1"/>
    <col min="2" max="2" width="13.140625" customWidth="1"/>
    <col min="3" max="3" width="30.42578125" customWidth="1"/>
    <col min="4" max="4" width="8.140625" customWidth="1"/>
  </cols>
  <sheetData>
    <row r="3" spans="1:9" ht="20.100000000000001" customHeight="1">
      <c r="C3" s="1" t="s">
        <v>0</v>
      </c>
    </row>
    <row r="5" spans="1:9">
      <c r="A5" s="2"/>
    </row>
    <row r="7" spans="1:9">
      <c r="D7" s="2"/>
    </row>
    <row r="8" spans="1:9">
      <c r="D8" s="2"/>
    </row>
    <row r="9" spans="1:9">
      <c r="D9" s="2"/>
    </row>
    <row r="10" spans="1:9">
      <c r="A10" s="3" t="s">
        <v>17</v>
      </c>
      <c r="B10" s="4" t="s">
        <v>18</v>
      </c>
      <c r="C10" s="4" t="s">
        <v>1</v>
      </c>
      <c r="D10" s="5" t="s">
        <v>2</v>
      </c>
    </row>
    <row r="11" spans="1:9" ht="15">
      <c r="A11" s="2">
        <v>1</v>
      </c>
      <c r="B11" s="4" t="s">
        <v>3</v>
      </c>
      <c r="C11" s="4" t="s">
        <v>4</v>
      </c>
      <c r="D11" s="2">
        <v>1</v>
      </c>
      <c r="F11" t="str">
        <f>REPLACE(B11,2,1,"")</f>
        <v>E83146</v>
      </c>
      <c r="G11" t="str">
        <f>CONCATENATE(F11,0,0)</f>
        <v>E8314600</v>
      </c>
      <c r="I11" s="7" t="e">
        <f>VLOOKUP(G11,[1]Sheet2!$F$2:$I$17496,4,FALSE)</f>
        <v>#N/A</v>
      </c>
    </row>
    <row r="12" spans="1:9" ht="15">
      <c r="A12" s="2">
        <v>2</v>
      </c>
      <c r="B12" s="4" t="s">
        <v>5</v>
      </c>
      <c r="C12" s="4" t="s">
        <v>6</v>
      </c>
      <c r="D12" s="2">
        <v>4</v>
      </c>
      <c r="F12" t="str">
        <f t="shared" ref="F12:F21" si="0">REPLACE(B12,2,1,"")</f>
        <v>E83570</v>
      </c>
      <c r="G12" t="str">
        <f t="shared" ref="G12:G21" si="1">CONCATENATE(F12,0,0)</f>
        <v>E8357000</v>
      </c>
      <c r="I12" s="7" t="str">
        <f>VLOOKUP(G12,[1]Sheet2!$F$2:$I$17496,4,FALSE)</f>
        <v xml:space="preserve">E8357000                      </v>
      </c>
    </row>
    <row r="13" spans="1:9" ht="15">
      <c r="A13" s="2">
        <v>3</v>
      </c>
      <c r="B13" s="4" t="s">
        <v>7</v>
      </c>
      <c r="C13" s="4" t="s">
        <v>8</v>
      </c>
      <c r="D13" s="2">
        <v>4</v>
      </c>
      <c r="F13" t="str">
        <f t="shared" si="0"/>
        <v>E89334</v>
      </c>
      <c r="G13" t="str">
        <f t="shared" si="1"/>
        <v>E8933400</v>
      </c>
      <c r="I13" s="7" t="str">
        <f>VLOOKUP(G13,[1]Sheet2!$F$2:$I$17496,4,FALSE)</f>
        <v xml:space="preserve">E8933400                      </v>
      </c>
    </row>
    <row r="14" spans="1:9" ht="15">
      <c r="A14" s="2">
        <v>4</v>
      </c>
      <c r="B14" s="4" t="s">
        <v>9</v>
      </c>
      <c r="C14" s="4" t="s">
        <v>10</v>
      </c>
      <c r="D14" s="2">
        <v>4</v>
      </c>
      <c r="F14" t="str">
        <f t="shared" si="0"/>
        <v>E81078</v>
      </c>
      <c r="G14" t="str">
        <f t="shared" si="1"/>
        <v>E8107800</v>
      </c>
      <c r="I14" s="7" t="str">
        <f>VLOOKUP(G14,[1]Sheet2!$F$2:$I$17496,4,FALSE)</f>
        <v xml:space="preserve">E8107800                      </v>
      </c>
    </row>
    <row r="15" spans="1:9" ht="15">
      <c r="F15" t="str">
        <f t="shared" si="0"/>
        <v/>
      </c>
      <c r="I15" s="7" t="e">
        <f>VLOOKUP(G15,[1]Sheet2!$F$2:$I$17496,4,FALSE)</f>
        <v>#N/A</v>
      </c>
    </row>
    <row r="16" spans="1:9" ht="15">
      <c r="A16" s="2"/>
      <c r="F16" t="str">
        <f t="shared" si="0"/>
        <v/>
      </c>
      <c r="I16" s="7" t="e">
        <f>VLOOKUP(G16,[1]Sheet2!$F$2:$I$17496,4,FALSE)</f>
        <v>#N/A</v>
      </c>
    </row>
    <row r="17" spans="1:9" ht="15">
      <c r="A17" s="2"/>
      <c r="F17" t="str">
        <f t="shared" si="0"/>
        <v/>
      </c>
      <c r="I17" s="7" t="e">
        <f>VLOOKUP(G17,[1]Sheet2!$F$2:$I$17496,4,FALSE)</f>
        <v>#N/A</v>
      </c>
    </row>
    <row r="18" spans="1:9" ht="15">
      <c r="F18" t="str">
        <f t="shared" si="0"/>
        <v/>
      </c>
      <c r="I18" s="7" t="e">
        <f>VLOOKUP(G18,[1]Sheet2!$F$2:$I$17496,4,FALSE)</f>
        <v>#N/A</v>
      </c>
    </row>
    <row r="19" spans="1:9" ht="15">
      <c r="A19" s="3" t="s">
        <v>17</v>
      </c>
      <c r="B19" s="4" t="s">
        <v>18</v>
      </c>
      <c r="C19" s="4" t="s">
        <v>1</v>
      </c>
      <c r="D19" s="4" t="s">
        <v>2</v>
      </c>
      <c r="I19" s="7" t="e">
        <f>VLOOKUP(G19,[1]Sheet2!$F$2:$I$17496,4,FALSE)</f>
        <v>#N/A</v>
      </c>
    </row>
    <row r="20" spans="1:9" ht="15">
      <c r="A20" s="2">
        <v>1</v>
      </c>
      <c r="B20" s="4" t="s">
        <v>11</v>
      </c>
      <c r="C20" s="4" t="s">
        <v>12</v>
      </c>
      <c r="D20" s="2">
        <v>1</v>
      </c>
      <c r="F20" t="str">
        <f t="shared" si="0"/>
        <v>E81141</v>
      </c>
      <c r="G20" t="str">
        <f t="shared" si="1"/>
        <v>E8114100</v>
      </c>
      <c r="I20" s="7" t="str">
        <f>VLOOKUP(G20,[1]Sheet2!$F$2:$I$17496,4,FALSE)</f>
        <v xml:space="preserve">E8114100                      </v>
      </c>
    </row>
    <row r="21" spans="1:9" ht="15">
      <c r="A21" s="2">
        <v>2</v>
      </c>
      <c r="B21" s="4" t="s">
        <v>13</v>
      </c>
      <c r="C21" s="4" t="s">
        <v>14</v>
      </c>
      <c r="D21" s="2">
        <v>3</v>
      </c>
      <c r="F21" t="str">
        <f t="shared" si="0"/>
        <v>E81523</v>
      </c>
      <c r="G21" t="str">
        <f t="shared" si="1"/>
        <v>E8152300</v>
      </c>
      <c r="I21" s="7" t="str">
        <f>VLOOKUP(G21,[1]Sheet2!$F$2:$I$17496,4,FALSE)</f>
        <v xml:space="preserve">E8152300                      </v>
      </c>
    </row>
    <row r="23" spans="1:9" ht="13.7" customHeight="1">
      <c r="A23" s="6" t="s">
        <v>15</v>
      </c>
      <c r="B23" s="6" t="s">
        <v>16</v>
      </c>
      <c r="C23" s="6"/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22"/>
  <sheetViews>
    <sheetView tabSelected="1" workbookViewId="0">
      <selection activeCell="A18" sqref="A18:D20"/>
    </sheetView>
  </sheetViews>
  <sheetFormatPr defaultRowHeight="12.75"/>
  <cols>
    <col min="1" max="1" width="7.5703125" customWidth="1"/>
    <col min="2" max="2" width="8.7109375" customWidth="1"/>
    <col min="3" max="3" width="48.5703125" customWidth="1"/>
    <col min="4" max="4" width="7.7109375" customWidth="1"/>
  </cols>
  <sheetData>
    <row r="2" spans="1:6">
      <c r="C2" t="s">
        <v>0</v>
      </c>
    </row>
    <row r="9" spans="1:6" ht="15">
      <c r="A9" s="10" t="s">
        <v>17</v>
      </c>
      <c r="B9" s="11" t="s">
        <v>18</v>
      </c>
      <c r="C9" s="13" t="s">
        <v>1</v>
      </c>
      <c r="D9" s="10" t="s">
        <v>2</v>
      </c>
    </row>
    <row r="10" spans="1:6" ht="15">
      <c r="A10" s="10">
        <v>1</v>
      </c>
      <c r="B10" s="12" t="s">
        <v>19</v>
      </c>
      <c r="C10" s="11" t="s">
        <v>4</v>
      </c>
      <c r="D10" s="10">
        <v>1</v>
      </c>
    </row>
    <row r="11" spans="1:6" ht="15">
      <c r="A11" s="10">
        <v>2</v>
      </c>
      <c r="B11" s="12" t="s">
        <v>20</v>
      </c>
      <c r="C11" s="11" t="s">
        <v>6</v>
      </c>
      <c r="D11" s="10">
        <v>4</v>
      </c>
    </row>
    <row r="12" spans="1:6" ht="15">
      <c r="A12" s="10">
        <v>3</v>
      </c>
      <c r="B12" s="12" t="s">
        <v>21</v>
      </c>
      <c r="C12" s="11" t="s">
        <v>8</v>
      </c>
      <c r="D12" s="10">
        <v>4</v>
      </c>
    </row>
    <row r="13" spans="1:6" ht="15">
      <c r="A13" s="10">
        <v>4</v>
      </c>
      <c r="B13" s="12" t="s">
        <v>22</v>
      </c>
      <c r="C13" s="11" t="s">
        <v>10</v>
      </c>
      <c r="D13" s="10">
        <v>4</v>
      </c>
    </row>
    <row r="14" spans="1:6" ht="15">
      <c r="A14" s="8"/>
      <c r="B14" s="9"/>
      <c r="C14" s="9"/>
      <c r="D14" s="8"/>
      <c r="F14" t="s">
        <v>23</v>
      </c>
    </row>
    <row r="15" spans="1:6" ht="15">
      <c r="A15" s="8"/>
      <c r="B15" s="9"/>
      <c r="C15" s="9"/>
      <c r="D15" s="8"/>
      <c r="F15" t="s">
        <v>23</v>
      </c>
    </row>
    <row r="16" spans="1:6" ht="15">
      <c r="A16" s="8"/>
      <c r="B16" s="9"/>
      <c r="C16" s="9"/>
      <c r="D16" s="8"/>
      <c r="F16" t="s">
        <v>23</v>
      </c>
    </row>
    <row r="17" spans="1:6" ht="15">
      <c r="A17" s="8"/>
      <c r="B17" s="9"/>
      <c r="C17" s="9"/>
      <c r="D17" s="8"/>
      <c r="F17" t="s">
        <v>23</v>
      </c>
    </row>
    <row r="18" spans="1:6" ht="15">
      <c r="A18" s="10" t="s">
        <v>17</v>
      </c>
      <c r="B18" s="12" t="s">
        <v>18</v>
      </c>
      <c r="C18" s="13" t="s">
        <v>1</v>
      </c>
      <c r="D18" s="10" t="s">
        <v>2</v>
      </c>
    </row>
    <row r="19" spans="1:6" ht="15">
      <c r="A19" s="10">
        <v>1</v>
      </c>
      <c r="B19" s="12" t="s">
        <v>24</v>
      </c>
      <c r="C19" s="11" t="s">
        <v>12</v>
      </c>
      <c r="D19" s="10">
        <v>1</v>
      </c>
    </row>
    <row r="20" spans="1:6" ht="15">
      <c r="A20" s="10">
        <v>2</v>
      </c>
      <c r="B20" s="12" t="s">
        <v>25</v>
      </c>
      <c r="C20" s="11" t="s">
        <v>14</v>
      </c>
      <c r="D20" s="10">
        <v>3</v>
      </c>
    </row>
    <row r="22" spans="1:6">
      <c r="A22" t="s">
        <v>15</v>
      </c>
      <c r="B22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3059BA-E646-4ECA-8733-087802F805BA}"/>
</file>

<file path=customXml/itemProps2.xml><?xml version="1.0" encoding="utf-8"?>
<ds:datastoreItem xmlns:ds="http://schemas.openxmlformats.org/officeDocument/2006/customXml" ds:itemID="{E6ED3E9D-7B6A-40DD-8C71-7F91D7D3C3BE}"/>
</file>

<file path=customXml/itemProps3.xml><?xml version="1.0" encoding="utf-8"?>
<ds:datastoreItem xmlns:ds="http://schemas.openxmlformats.org/officeDocument/2006/customXml" ds:itemID="{C58E2E38-15C7-4180-9436-C9BFB17AFBC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Betco High Speed Floor Machine 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2010-07-29T14:31:27Z</dcterms:created>
  <dcterms:modified xsi:type="dcterms:W3CDTF">2010-07-29T18:04:11Z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